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68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8" i="1" l="1"/>
  <c r="E18" i="1"/>
  <c r="J20" i="1"/>
  <c r="C20" i="1"/>
  <c r="J18" i="1"/>
  <c r="C18" i="1"/>
  <c r="K17" i="1"/>
  <c r="L17" i="1"/>
  <c r="M17" i="1"/>
  <c r="N17" i="1"/>
  <c r="J17" i="1"/>
  <c r="D17" i="1"/>
  <c r="E17" i="1"/>
  <c r="F17" i="1"/>
  <c r="G17" i="1"/>
  <c r="C17" i="1"/>
  <c r="K16" i="1"/>
  <c r="L16" i="1"/>
  <c r="M16" i="1"/>
  <c r="N16" i="1"/>
  <c r="J16" i="1"/>
  <c r="D8" i="1"/>
  <c r="E8" i="1"/>
  <c r="F8" i="1"/>
  <c r="G8" i="1"/>
  <c r="C8" i="1"/>
  <c r="D16" i="1"/>
  <c r="E16" i="1"/>
  <c r="F16" i="1"/>
  <c r="G16" i="1"/>
  <c r="C16" i="1"/>
</calcChain>
</file>

<file path=xl/sharedStrings.xml><?xml version="1.0" encoding="utf-8"?>
<sst xmlns="http://schemas.openxmlformats.org/spreadsheetml/2006/main" count="41" uniqueCount="21">
  <si>
    <t>0-50</t>
  </si>
  <si>
    <t>50-100</t>
  </si>
  <si>
    <t>100-150</t>
  </si>
  <si>
    <t>150-200</t>
  </si>
  <si>
    <t>agosto solo hotel 1-5 stelle</t>
  </si>
  <si>
    <t>agosto solo extra</t>
  </si>
  <si>
    <t>Hotel</t>
  </si>
  <si>
    <t>Extra</t>
  </si>
  <si>
    <t>Prezzo</t>
  </si>
  <si>
    <t>Varianza</t>
  </si>
  <si>
    <t>Prezzo Medio Airbnb</t>
  </si>
  <si>
    <t>Prezzo medio Airbnb</t>
  </si>
  <si>
    <t>Primo</t>
  </si>
  <si>
    <t>Secondo</t>
  </si>
  <si>
    <t>Terzo</t>
  </si>
  <si>
    <t>Quarto</t>
  </si>
  <si>
    <t>Quinto</t>
  </si>
  <si>
    <t>Media</t>
  </si>
  <si>
    <t>GestioneHotel.Guru</t>
  </si>
  <si>
    <t>Agosto tutte insieme</t>
  </si>
  <si>
    <t>200-300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</si>
</sst>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6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16" fontId="0" fillId="0" borderId="0" xfId="0" applyNumberFormat="1"/>
    <xf numFmtId="2" fontId="0" fillId="0" borderId="0" xfId="0" applyNumberFormat="1"/>
    <xf numFmtId="0" fontId="1" fillId="0" borderId="0" xfId="25"/>
  </cellXfs>
  <cellStyles count="26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Foglio1!$B$11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Foglio1!$C$11:$G$11</c:f>
              <c:numCache>
                <c:formatCode>General</c:formatCode>
                <c:ptCount val="5"/>
                <c:pt idx="0">
                  <c:v>6.0</c:v>
                </c:pt>
                <c:pt idx="1">
                  <c:v>4.0</c:v>
                </c:pt>
                <c:pt idx="2">
                  <c:v>5.0</c:v>
                </c:pt>
                <c:pt idx="3">
                  <c:v>7.0</c:v>
                </c:pt>
                <c:pt idx="4">
                  <c:v>5.0</c:v>
                </c:pt>
              </c:numCache>
            </c:numRef>
          </c:val>
        </c:ser>
        <c:ser>
          <c:idx val="1"/>
          <c:order val="1"/>
          <c:tx>
            <c:strRef>
              <c:f>Foglio1!$B$12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Foglio1!$C$12:$G$12</c:f>
              <c:numCache>
                <c:formatCode>General</c:formatCode>
                <c:ptCount val="5"/>
                <c:pt idx="0">
                  <c:v>173.0</c:v>
                </c:pt>
                <c:pt idx="1">
                  <c:v>177.0</c:v>
                </c:pt>
                <c:pt idx="2">
                  <c:v>190.0</c:v>
                </c:pt>
                <c:pt idx="3">
                  <c:v>186.0</c:v>
                </c:pt>
                <c:pt idx="4">
                  <c:v>141.0</c:v>
                </c:pt>
              </c:numCache>
            </c:numRef>
          </c:val>
        </c:ser>
        <c:ser>
          <c:idx val="2"/>
          <c:order val="2"/>
          <c:tx>
            <c:strRef>
              <c:f>Foglio1!$B$13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Foglio1!$C$13:$G$13</c:f>
              <c:numCache>
                <c:formatCode>General</c:formatCode>
                <c:ptCount val="5"/>
                <c:pt idx="0">
                  <c:v>124.0</c:v>
                </c:pt>
                <c:pt idx="1">
                  <c:v>114.0</c:v>
                </c:pt>
                <c:pt idx="2">
                  <c:v>108.0</c:v>
                </c:pt>
                <c:pt idx="3">
                  <c:v>115.0</c:v>
                </c:pt>
                <c:pt idx="4">
                  <c:v>130.0</c:v>
                </c:pt>
              </c:numCache>
            </c:numRef>
          </c:val>
        </c:ser>
        <c:ser>
          <c:idx val="3"/>
          <c:order val="3"/>
          <c:tx>
            <c:strRef>
              <c:f>Foglio1!$B$14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Foglio1!$C$14:$G$14</c:f>
              <c:numCache>
                <c:formatCode>General</c:formatCode>
                <c:ptCount val="5"/>
                <c:pt idx="0">
                  <c:v>25.0</c:v>
                </c:pt>
                <c:pt idx="1">
                  <c:v>26.0</c:v>
                </c:pt>
                <c:pt idx="2">
                  <c:v>26.0</c:v>
                </c:pt>
                <c:pt idx="3">
                  <c:v>24.0</c:v>
                </c:pt>
                <c:pt idx="4">
                  <c:v>38.0</c:v>
                </c:pt>
              </c:numCache>
            </c:numRef>
          </c:val>
        </c:ser>
        <c:ser>
          <c:idx val="4"/>
          <c:order val="4"/>
          <c:tx>
            <c:strRef>
              <c:f>Foglio1!$B$15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Foglio1!$C$10:$G$10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Foglio1!$C$15:$G$15</c:f>
              <c:numCache>
                <c:formatCode>General</c:formatCode>
                <c:ptCount val="5"/>
                <c:pt idx="0">
                  <c:v>43.0</c:v>
                </c:pt>
                <c:pt idx="1">
                  <c:v>42.0</c:v>
                </c:pt>
                <c:pt idx="2">
                  <c:v>38.0</c:v>
                </c:pt>
                <c:pt idx="3">
                  <c:v>42.0</c:v>
                </c:pt>
                <c:pt idx="4">
                  <c:v>55.0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4967496"/>
        <c:axId val="2095009112"/>
      </c:barChart>
      <c:catAx>
        <c:axId val="20949674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95009112"/>
        <c:crosses val="autoZero"/>
        <c:auto val="1"/>
        <c:lblAlgn val="ctr"/>
        <c:lblOffset val="100"/>
        <c:noMultiLvlLbl val="0"/>
      </c:catAx>
      <c:valAx>
        <c:axId val="20950091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949674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Foglio1!$I$11</c:f>
              <c:strCache>
                <c:ptCount val="1"/>
                <c:pt idx="0">
                  <c:v>0-50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Foglio1!$J$11:$N$11</c:f>
              <c:numCache>
                <c:formatCode>General</c:formatCode>
                <c:ptCount val="5"/>
                <c:pt idx="0">
                  <c:v>3.0</c:v>
                </c:pt>
                <c:pt idx="1">
                  <c:v>2.0</c:v>
                </c:pt>
                <c:pt idx="2">
                  <c:v>4.0</c:v>
                </c:pt>
                <c:pt idx="3">
                  <c:v>4.0</c:v>
                </c:pt>
                <c:pt idx="4">
                  <c:v>4.0</c:v>
                </c:pt>
              </c:numCache>
            </c:numRef>
          </c:val>
        </c:ser>
        <c:ser>
          <c:idx val="1"/>
          <c:order val="1"/>
          <c:tx>
            <c:strRef>
              <c:f>Foglio1!$I$12</c:f>
              <c:strCache>
                <c:ptCount val="1"/>
                <c:pt idx="0">
                  <c:v>50-100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Foglio1!$J$12:$N$12</c:f>
              <c:numCache>
                <c:formatCode>General</c:formatCode>
                <c:ptCount val="5"/>
                <c:pt idx="0">
                  <c:v>153.0</c:v>
                </c:pt>
                <c:pt idx="1">
                  <c:v>146.0</c:v>
                </c:pt>
                <c:pt idx="2">
                  <c:v>150.0</c:v>
                </c:pt>
                <c:pt idx="3">
                  <c:v>152.0</c:v>
                </c:pt>
                <c:pt idx="4">
                  <c:v>137.0</c:v>
                </c:pt>
              </c:numCache>
            </c:numRef>
          </c:val>
        </c:ser>
        <c:ser>
          <c:idx val="2"/>
          <c:order val="2"/>
          <c:tx>
            <c:strRef>
              <c:f>Foglio1!$I$13</c:f>
              <c:strCache>
                <c:ptCount val="1"/>
                <c:pt idx="0">
                  <c:v>100-150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Foglio1!$J$13:$N$13</c:f>
              <c:numCache>
                <c:formatCode>General</c:formatCode>
                <c:ptCount val="5"/>
                <c:pt idx="0">
                  <c:v>96.0</c:v>
                </c:pt>
                <c:pt idx="1">
                  <c:v>94.0</c:v>
                </c:pt>
                <c:pt idx="2">
                  <c:v>88.0</c:v>
                </c:pt>
                <c:pt idx="3">
                  <c:v>96.0</c:v>
                </c:pt>
                <c:pt idx="4">
                  <c:v>123.0</c:v>
                </c:pt>
              </c:numCache>
            </c:numRef>
          </c:val>
        </c:ser>
        <c:ser>
          <c:idx val="3"/>
          <c:order val="3"/>
          <c:tx>
            <c:strRef>
              <c:f>Foglio1!$I$14</c:f>
              <c:strCache>
                <c:ptCount val="1"/>
                <c:pt idx="0">
                  <c:v>150-200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Foglio1!$J$14:$N$14</c:f>
              <c:numCache>
                <c:formatCode>General</c:formatCode>
                <c:ptCount val="5"/>
                <c:pt idx="0">
                  <c:v>49.0</c:v>
                </c:pt>
                <c:pt idx="1">
                  <c:v>42.0</c:v>
                </c:pt>
                <c:pt idx="2">
                  <c:v>32.0</c:v>
                </c:pt>
                <c:pt idx="3">
                  <c:v>44.0</c:v>
                </c:pt>
                <c:pt idx="4">
                  <c:v>62.0</c:v>
                </c:pt>
              </c:numCache>
            </c:numRef>
          </c:val>
        </c:ser>
        <c:ser>
          <c:idx val="4"/>
          <c:order val="4"/>
          <c:tx>
            <c:strRef>
              <c:f>Foglio1!$I$15</c:f>
              <c:strCache>
                <c:ptCount val="1"/>
                <c:pt idx="0">
                  <c:v>200-300</c:v>
                </c:pt>
              </c:strCache>
            </c:strRef>
          </c:tx>
          <c:invertIfNegative val="0"/>
          <c:cat>
            <c:strRef>
              <c:f>Foglio1!$J$10:$N$10</c:f>
              <c:strCache>
                <c:ptCount val="5"/>
                <c:pt idx="0">
                  <c:v>Primo</c:v>
                </c:pt>
                <c:pt idx="1">
                  <c:v>Secondo</c:v>
                </c:pt>
                <c:pt idx="2">
                  <c:v>Terzo</c:v>
                </c:pt>
                <c:pt idx="3">
                  <c:v>Quarto</c:v>
                </c:pt>
                <c:pt idx="4">
                  <c:v>Quinto</c:v>
                </c:pt>
              </c:strCache>
            </c:strRef>
          </c:cat>
          <c:val>
            <c:numRef>
              <c:f>Foglio1!$J$15:$N$15</c:f>
              <c:numCache>
                <c:formatCode>General</c:formatCode>
                <c:ptCount val="5"/>
                <c:pt idx="0">
                  <c:v>36.0</c:v>
                </c:pt>
                <c:pt idx="1">
                  <c:v>30.0</c:v>
                </c:pt>
                <c:pt idx="2">
                  <c:v>28.0</c:v>
                </c:pt>
                <c:pt idx="3">
                  <c:v>40.0</c:v>
                </c:pt>
                <c:pt idx="4">
                  <c:v>43.0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92330296"/>
        <c:axId val="2092330856"/>
      </c:barChart>
      <c:catAx>
        <c:axId val="2092330296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crossAx val="2092330856"/>
        <c:crosses val="autoZero"/>
        <c:auto val="1"/>
        <c:lblAlgn val="ctr"/>
        <c:lblOffset val="100"/>
        <c:noMultiLvlLbl val="0"/>
      </c:catAx>
      <c:valAx>
        <c:axId val="209233085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0923302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21</xdr:row>
      <xdr:rowOff>158750</xdr:rowOff>
    </xdr:from>
    <xdr:to>
      <xdr:col>6</xdr:col>
      <xdr:colOff>812800</xdr:colOff>
      <xdr:row>36</xdr:row>
      <xdr:rowOff>44450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12700</xdr:colOff>
      <xdr:row>21</xdr:row>
      <xdr:rowOff>158750</xdr:rowOff>
    </xdr:from>
    <xdr:to>
      <xdr:col>13</xdr:col>
      <xdr:colOff>812800</xdr:colOff>
      <xdr:row>36</xdr:row>
      <xdr:rowOff>44450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estionehotel.guru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0"/>
  <sheetViews>
    <sheetView tabSelected="1" workbookViewId="0">
      <selection activeCell="C15" sqref="C15"/>
    </sheetView>
  </sheetViews>
  <sheetFormatPr baseColWidth="10" defaultRowHeight="15" x14ac:dyDescent="0"/>
  <sheetData>
    <row r="1" spans="2:14">
      <c r="B1" t="s">
        <v>19</v>
      </c>
    </row>
    <row r="2" spans="2:14">
      <c r="C2" s="1">
        <v>42217</v>
      </c>
      <c r="D2" s="1">
        <v>42224</v>
      </c>
      <c r="E2" s="1">
        <v>42231</v>
      </c>
      <c r="F2" s="1">
        <v>42238</v>
      </c>
      <c r="G2" s="1">
        <v>42245</v>
      </c>
      <c r="I2" s="3" t="s">
        <v>18</v>
      </c>
    </row>
    <row r="3" spans="2:14">
      <c r="B3" t="s">
        <v>0</v>
      </c>
      <c r="C3">
        <v>9</v>
      </c>
      <c r="D3">
        <v>6</v>
      </c>
      <c r="E3">
        <v>9</v>
      </c>
      <c r="F3">
        <v>11</v>
      </c>
      <c r="G3">
        <v>9</v>
      </c>
    </row>
    <row r="4" spans="2:14">
      <c r="B4" t="s">
        <v>1</v>
      </c>
      <c r="C4">
        <v>326</v>
      </c>
      <c r="D4">
        <v>323</v>
      </c>
      <c r="E4">
        <v>340</v>
      </c>
      <c r="F4">
        <v>338</v>
      </c>
      <c r="G4">
        <v>278</v>
      </c>
    </row>
    <row r="5" spans="2:14">
      <c r="B5" t="s">
        <v>2</v>
      </c>
      <c r="C5">
        <v>219</v>
      </c>
      <c r="D5">
        <v>208</v>
      </c>
      <c r="E5">
        <v>196</v>
      </c>
      <c r="F5">
        <v>211</v>
      </c>
      <c r="G5">
        <v>253</v>
      </c>
    </row>
    <row r="6" spans="2:14">
      <c r="B6" t="s">
        <v>3</v>
      </c>
      <c r="C6">
        <v>74</v>
      </c>
      <c r="D6">
        <v>68</v>
      </c>
      <c r="E6">
        <v>58</v>
      </c>
      <c r="F6">
        <v>68</v>
      </c>
      <c r="G6">
        <v>100</v>
      </c>
    </row>
    <row r="7" spans="2:14">
      <c r="B7" t="s">
        <v>20</v>
      </c>
      <c r="C7">
        <v>79</v>
      </c>
      <c r="D7">
        <v>72</v>
      </c>
      <c r="E7">
        <v>66</v>
      </c>
      <c r="F7">
        <v>82</v>
      </c>
      <c r="G7">
        <v>98</v>
      </c>
    </row>
    <row r="8" spans="2:14">
      <c r="C8">
        <f>SUM(C3:C7)</f>
        <v>707</v>
      </c>
      <c r="D8">
        <f t="shared" ref="D8:G8" si="0">SUM(D3:D7)</f>
        <v>677</v>
      </c>
      <c r="E8">
        <f t="shared" si="0"/>
        <v>669</v>
      </c>
      <c r="F8">
        <f t="shared" si="0"/>
        <v>710</v>
      </c>
      <c r="G8">
        <f t="shared" si="0"/>
        <v>738</v>
      </c>
    </row>
    <row r="9" spans="2:14">
      <c r="B9" t="s">
        <v>4</v>
      </c>
      <c r="I9" t="s">
        <v>5</v>
      </c>
    </row>
    <row r="10" spans="2:14">
      <c r="C10" s="1" t="s">
        <v>12</v>
      </c>
      <c r="D10" s="1" t="s">
        <v>13</v>
      </c>
      <c r="E10" s="1" t="s">
        <v>14</v>
      </c>
      <c r="F10" s="1" t="s">
        <v>15</v>
      </c>
      <c r="G10" s="1" t="s">
        <v>16</v>
      </c>
      <c r="J10" s="1" t="s">
        <v>12</v>
      </c>
      <c r="K10" s="1" t="s">
        <v>13</v>
      </c>
      <c r="L10" s="1" t="s">
        <v>14</v>
      </c>
      <c r="M10" s="1" t="s">
        <v>15</v>
      </c>
      <c r="N10" s="1" t="s">
        <v>16</v>
      </c>
    </row>
    <row r="11" spans="2:14">
      <c r="B11" t="s">
        <v>0</v>
      </c>
      <c r="C11">
        <v>6</v>
      </c>
      <c r="D11">
        <v>4</v>
      </c>
      <c r="E11">
        <v>5</v>
      </c>
      <c r="F11">
        <v>7</v>
      </c>
      <c r="G11">
        <v>5</v>
      </c>
      <c r="I11" t="s">
        <v>0</v>
      </c>
      <c r="J11">
        <v>3</v>
      </c>
      <c r="K11">
        <v>2</v>
      </c>
      <c r="L11">
        <v>4</v>
      </c>
      <c r="M11">
        <v>4</v>
      </c>
      <c r="N11">
        <v>4</v>
      </c>
    </row>
    <row r="12" spans="2:14">
      <c r="B12" t="s">
        <v>1</v>
      </c>
      <c r="C12">
        <v>173</v>
      </c>
      <c r="D12">
        <v>177</v>
      </c>
      <c r="E12">
        <v>190</v>
      </c>
      <c r="F12">
        <v>186</v>
      </c>
      <c r="G12">
        <v>141</v>
      </c>
      <c r="I12" t="s">
        <v>1</v>
      </c>
      <c r="J12">
        <v>153</v>
      </c>
      <c r="K12">
        <v>146</v>
      </c>
      <c r="L12">
        <v>150</v>
      </c>
      <c r="M12">
        <v>152</v>
      </c>
      <c r="N12">
        <v>137</v>
      </c>
    </row>
    <row r="13" spans="2:14">
      <c r="B13" t="s">
        <v>2</v>
      </c>
      <c r="C13">
        <v>124</v>
      </c>
      <c r="D13">
        <v>114</v>
      </c>
      <c r="E13">
        <v>108</v>
      </c>
      <c r="F13">
        <v>115</v>
      </c>
      <c r="G13">
        <v>130</v>
      </c>
      <c r="I13" t="s">
        <v>2</v>
      </c>
      <c r="J13">
        <v>96</v>
      </c>
      <c r="K13">
        <v>94</v>
      </c>
      <c r="L13">
        <v>88</v>
      </c>
      <c r="M13">
        <v>96</v>
      </c>
      <c r="N13">
        <v>123</v>
      </c>
    </row>
    <row r="14" spans="2:14">
      <c r="B14" t="s">
        <v>3</v>
      </c>
      <c r="C14">
        <v>25</v>
      </c>
      <c r="D14">
        <v>26</v>
      </c>
      <c r="E14">
        <v>26</v>
      </c>
      <c r="F14">
        <v>24</v>
      </c>
      <c r="G14">
        <v>38</v>
      </c>
      <c r="I14" t="s">
        <v>3</v>
      </c>
      <c r="J14">
        <v>49</v>
      </c>
      <c r="K14">
        <v>42</v>
      </c>
      <c r="L14">
        <v>32</v>
      </c>
      <c r="M14">
        <v>44</v>
      </c>
      <c r="N14">
        <v>62</v>
      </c>
    </row>
    <row r="15" spans="2:14">
      <c r="B15" t="s">
        <v>20</v>
      </c>
      <c r="C15">
        <v>43</v>
      </c>
      <c r="D15">
        <v>42</v>
      </c>
      <c r="E15">
        <v>38</v>
      </c>
      <c r="F15">
        <v>42</v>
      </c>
      <c r="G15">
        <v>55</v>
      </c>
      <c r="I15" t="s">
        <v>20</v>
      </c>
      <c r="J15">
        <v>36</v>
      </c>
      <c r="K15">
        <v>30</v>
      </c>
      <c r="L15">
        <v>28</v>
      </c>
      <c r="M15">
        <v>40</v>
      </c>
      <c r="N15">
        <v>43</v>
      </c>
    </row>
    <row r="16" spans="2:14">
      <c r="B16" t="s">
        <v>6</v>
      </c>
      <c r="C16">
        <f>SUM(C11:C15)</f>
        <v>371</v>
      </c>
      <c r="D16">
        <f t="shared" ref="D16:G16" si="1">SUM(D11:D15)</f>
        <v>363</v>
      </c>
      <c r="E16">
        <f t="shared" si="1"/>
        <v>367</v>
      </c>
      <c r="F16">
        <f t="shared" si="1"/>
        <v>374</v>
      </c>
      <c r="G16">
        <f t="shared" si="1"/>
        <v>369</v>
      </c>
      <c r="I16" t="s">
        <v>7</v>
      </c>
      <c r="J16">
        <f>SUM(J11:J15)</f>
        <v>337</v>
      </c>
      <c r="K16">
        <f t="shared" ref="K16:N16" si="2">SUM(K11:K15)</f>
        <v>314</v>
      </c>
      <c r="L16">
        <f t="shared" si="2"/>
        <v>302</v>
      </c>
      <c r="M16">
        <f t="shared" si="2"/>
        <v>336</v>
      </c>
      <c r="N16">
        <f t="shared" si="2"/>
        <v>369</v>
      </c>
    </row>
    <row r="17" spans="2:14">
      <c r="B17" t="s">
        <v>8</v>
      </c>
      <c r="C17" s="2">
        <f>((C11*50)+(C12*100)+(C13*150)+(C14*200)+(C15*300))/C16</f>
        <v>145.82210242587601</v>
      </c>
      <c r="D17" s="2">
        <f t="shared" ref="D17:G17" si="3">((D11*50)+(D12*100)+(D13*150)+(D14*200)+(D15*300))/D16</f>
        <v>145.45454545454547</v>
      </c>
      <c r="E17" s="2">
        <f t="shared" si="3"/>
        <v>141.82561307901906</v>
      </c>
      <c r="F17" s="2">
        <f t="shared" si="3"/>
        <v>143.31550802139037</v>
      </c>
      <c r="G17" s="2">
        <f t="shared" si="3"/>
        <v>157.04607046070461</v>
      </c>
      <c r="H17" s="2"/>
      <c r="I17" s="2" t="s">
        <v>8</v>
      </c>
      <c r="J17" s="2">
        <f t="shared" ref="J17" si="4">((J11*50)+(J12*100)+(J13*150)+(J14*200)+(J15*300))/J16</f>
        <v>149.7032640949555</v>
      </c>
      <c r="K17" s="2">
        <f t="shared" ref="K17" si="5">((K11*50)+(K12*100)+(K13*150)+(K14*200)+(K15*300))/K16</f>
        <v>147.13375796178343</v>
      </c>
      <c r="L17" s="2">
        <f t="shared" ref="L17" si="6">((L11*50)+(L12*100)+(L13*150)+(L14*200)+(L15*300))/L16</f>
        <v>143.04635761589404</v>
      </c>
      <c r="M17" s="2">
        <f t="shared" ref="M17" si="7">((M11*50)+(M12*100)+(M13*150)+(M14*200)+(M15*300))/M16</f>
        <v>150.5952380952381</v>
      </c>
      <c r="N17" s="2">
        <f t="shared" ref="N17" si="8">((N11*50)+(N12*100)+(N13*150)+(N14*200)+(N15*300))/N16</f>
        <v>156.23306233062331</v>
      </c>
    </row>
    <row r="18" spans="2:14">
      <c r="B18" t="s">
        <v>9</v>
      </c>
      <c r="C18" s="2">
        <f>VAR(C17:G17)</f>
        <v>36.144301861203985</v>
      </c>
      <c r="D18" t="s">
        <v>17</v>
      </c>
      <c r="E18" s="2">
        <f>AVERAGE(C17:G17)</f>
        <v>146.69276788830712</v>
      </c>
      <c r="I18" t="s">
        <v>9</v>
      </c>
      <c r="J18" s="2">
        <f>VAR(J17:N17)</f>
        <v>23.424825719386927</v>
      </c>
      <c r="K18" t="s">
        <v>17</v>
      </c>
      <c r="L18" s="2">
        <f>AVERAGE(J17:N17)</f>
        <v>149.34233601969885</v>
      </c>
    </row>
    <row r="19" spans="2:14">
      <c r="B19" t="s">
        <v>11</v>
      </c>
      <c r="C19">
        <v>102</v>
      </c>
      <c r="D19">
        <v>103</v>
      </c>
      <c r="E19">
        <v>103</v>
      </c>
      <c r="F19">
        <v>102</v>
      </c>
      <c r="G19">
        <v>102</v>
      </c>
      <c r="I19" t="s">
        <v>10</v>
      </c>
      <c r="J19">
        <v>102</v>
      </c>
      <c r="K19">
        <v>103</v>
      </c>
      <c r="L19">
        <v>103</v>
      </c>
      <c r="M19">
        <v>102</v>
      </c>
      <c r="N19">
        <v>102</v>
      </c>
    </row>
    <row r="20" spans="2:14">
      <c r="B20" t="s">
        <v>9</v>
      </c>
      <c r="C20">
        <f>VAR(C19:G19)</f>
        <v>0.3</v>
      </c>
      <c r="I20" t="s">
        <v>9</v>
      </c>
      <c r="J20">
        <f>VAR(J19:N19)</f>
        <v>0.3</v>
      </c>
    </row>
  </sheetData>
  <hyperlinks>
    <hyperlink ref="I2" r:id="rId1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Edoardo Caldari</dc:creator>
  <cp:lastModifiedBy>Edoardo Caldari</cp:lastModifiedBy>
  <dcterms:created xsi:type="dcterms:W3CDTF">2015-07-19T13:09:41Z</dcterms:created>
  <dcterms:modified xsi:type="dcterms:W3CDTF">2015-07-20T08:49:11Z</dcterms:modified>
</cp:coreProperties>
</file>